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mak\Documents\"/>
    </mc:Choice>
  </mc:AlternateContent>
  <bookViews>
    <workbookView xWindow="0" yWindow="0" windowWidth="15336" windowHeight="59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" l="1"/>
  <c r="N9" i="1"/>
  <c r="I9" i="1"/>
  <c r="L12" i="1"/>
  <c r="N11" i="1"/>
  <c r="N10" i="1"/>
  <c r="N8" i="1"/>
  <c r="N7" i="1"/>
  <c r="N6" i="1"/>
  <c r="N5" i="1"/>
  <c r="N4" i="1"/>
  <c r="I6" i="1"/>
  <c r="I5" i="1"/>
  <c r="I8" i="1"/>
  <c r="G12" i="1"/>
  <c r="G14" i="1" s="1"/>
  <c r="I11" i="1"/>
  <c r="I10" i="1"/>
  <c r="I7" i="1"/>
  <c r="I4" i="1"/>
  <c r="K8" i="1"/>
  <c r="F8" i="1"/>
  <c r="K7" i="1"/>
  <c r="F4" i="1"/>
  <c r="N12" i="1" l="1"/>
  <c r="N14" i="1" s="1"/>
  <c r="N15" i="1" s="1"/>
  <c r="I12" i="1"/>
  <c r="I14" i="1" s="1"/>
  <c r="I15" i="1" s="1"/>
</calcChain>
</file>

<file path=xl/sharedStrings.xml><?xml version="1.0" encoding="utf-8"?>
<sst xmlns="http://schemas.openxmlformats.org/spreadsheetml/2006/main" count="24" uniqueCount="19">
  <si>
    <t>Тестов</t>
  </si>
  <si>
    <t>Озвучка</t>
  </si>
  <si>
    <t>Сборка</t>
  </si>
  <si>
    <t>Тестирование</t>
  </si>
  <si>
    <t>Страниц всего</t>
  </si>
  <si>
    <t>Текстов после обработки</t>
  </si>
  <si>
    <t>мин</t>
  </si>
  <si>
    <t>Руководтсво</t>
  </si>
  <si>
    <t>Обработка рисунков</t>
  </si>
  <si>
    <t>Обработка интерактивных элементов</t>
  </si>
  <si>
    <t>стр</t>
  </si>
  <si>
    <t>штук</t>
  </si>
  <si>
    <t>дней</t>
  </si>
  <si>
    <t>налоги</t>
  </si>
  <si>
    <t>ИТОГО</t>
  </si>
  <si>
    <t>Расчет разработки курсов</t>
  </si>
  <si>
    <t>Проект отраслевого НД</t>
  </si>
  <si>
    <t>ВНД</t>
  </si>
  <si>
    <t>ставка в налогами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</si>
</sst>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Fill="1"/>
    <xf numFmtId="0" fontId="0" fillId="2" borderId="0" xfId="0" applyFill="1"/>
    <xf numFmtId="9" fontId="0" fillId="2" borderId="0" xfId="0" applyNumberFormat="1" applyFill="1"/>
    <xf numFmtId="0" fontId="1" fillId="2" borderId="0" xfId="0" applyFont="1" applyFill="1"/>
    <xf numFmtId="0" fontId="0" fillId="3" borderId="0" xfId="0" applyFill="1"/>
    <xf numFmtId="9" fontId="0" fillId="3" borderId="0" xfId="0" applyNumberFormat="1" applyFill="1"/>
    <xf numFmtId="0" fontId="1" fillId="3" borderId="0" xfId="0" applyFont="1" applyFill="1"/>
    <xf numFmtId="0" fontId="2" fillId="0" borderId="0" xfId="0" applyFont="1"/>
    <xf numFmtId="0" fontId="0" fillId="3" borderId="0" xfId="0" applyFill="1" applyAlignment="1">
      <alignment horizontal="center"/>
    </xf>
    <xf numFmtId="0" fontId="0" fillId="3" borderId="0" xfId="0" applyFill="1" applyAlignment="1">
      <alignment vertical="justify"/>
    </xf>
    <xf numFmtId="9" fontId="0" fillId="3" borderId="0" xfId="0" applyNumberForma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vertical="justify"/>
    </xf>
    <xf numFmtId="0" fontId="0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15"/>
  <sheetViews>
    <sheetView tabSelected="1" topLeftCell="C1" workbookViewId="0">
      <selection activeCell="C1" sqref="C1:N15"/>
    </sheetView>
  </sheetViews>
  <sheetFormatPr defaultRowHeight="14.4" x14ac:dyDescent="0.3"/>
  <cols>
    <col min="4" max="4" width="37" customWidth="1"/>
    <col min="5" max="5" width="6.88671875" customWidth="1"/>
    <col min="6" max="6" width="5.88671875" style="2" customWidth="1"/>
    <col min="8" max="8" width="11.21875" customWidth="1"/>
    <col min="11" max="11" width="5.77734375" style="2" customWidth="1"/>
    <col min="12" max="12" width="5.21875" customWidth="1"/>
    <col min="13" max="13" width="7.77734375" customWidth="1"/>
  </cols>
  <sheetData>
    <row r="1" spans="3:14" ht="28.8" x14ac:dyDescent="0.55000000000000004">
      <c r="D1" s="9" t="s">
        <v>15</v>
      </c>
    </row>
    <row r="2" spans="3:14" x14ac:dyDescent="0.3">
      <c r="F2" s="8" t="s">
        <v>16</v>
      </c>
      <c r="G2" s="6"/>
      <c r="H2" s="6"/>
      <c r="I2" s="6"/>
      <c r="K2" s="5" t="s">
        <v>17</v>
      </c>
      <c r="L2" s="3"/>
      <c r="M2" s="3"/>
      <c r="N2" s="3"/>
    </row>
    <row r="3" spans="3:14" ht="28.8" customHeight="1" x14ac:dyDescent="0.3">
      <c r="F3" s="6"/>
      <c r="G3" s="10" t="s">
        <v>12</v>
      </c>
      <c r="H3" s="11" t="s">
        <v>18</v>
      </c>
      <c r="I3" s="6"/>
      <c r="K3" s="3"/>
      <c r="L3" s="14" t="s">
        <v>12</v>
      </c>
      <c r="M3" s="15" t="s">
        <v>18</v>
      </c>
      <c r="N3" s="3"/>
    </row>
    <row r="4" spans="3:14" x14ac:dyDescent="0.3">
      <c r="C4">
        <v>1</v>
      </c>
      <c r="D4" t="s">
        <v>4</v>
      </c>
      <c r="E4" t="s">
        <v>10</v>
      </c>
      <c r="F4" s="6">
        <f>20*3.3</f>
        <v>66</v>
      </c>
      <c r="G4" s="10">
        <v>3</v>
      </c>
      <c r="H4" s="10">
        <v>15000</v>
      </c>
      <c r="I4" s="6">
        <f>H4*G4</f>
        <v>45000</v>
      </c>
      <c r="K4" s="3">
        <v>20</v>
      </c>
      <c r="L4" s="3">
        <v>2</v>
      </c>
      <c r="M4" s="3">
        <v>15000</v>
      </c>
      <c r="N4" s="3">
        <f>M4*L4</f>
        <v>30000</v>
      </c>
    </row>
    <row r="5" spans="3:14" x14ac:dyDescent="0.3">
      <c r="C5">
        <v>2</v>
      </c>
      <c r="D5" t="s">
        <v>5</v>
      </c>
      <c r="E5" t="s">
        <v>10</v>
      </c>
      <c r="F5" s="6">
        <v>20</v>
      </c>
      <c r="G5" s="10">
        <v>2</v>
      </c>
      <c r="H5" s="10"/>
      <c r="I5" s="6">
        <f>H5*G5</f>
        <v>0</v>
      </c>
      <c r="K5" s="3">
        <v>10</v>
      </c>
      <c r="L5" s="3">
        <v>1</v>
      </c>
      <c r="M5" s="3"/>
      <c r="N5" s="3">
        <f>M5*L5</f>
        <v>0</v>
      </c>
    </row>
    <row r="6" spans="3:14" x14ac:dyDescent="0.3">
      <c r="C6">
        <v>3</v>
      </c>
      <c r="D6" t="s">
        <v>9</v>
      </c>
      <c r="F6" s="6"/>
      <c r="G6" s="10">
        <v>1</v>
      </c>
      <c r="H6" s="10">
        <v>15000</v>
      </c>
      <c r="I6" s="6">
        <f>H6*G6</f>
        <v>15000</v>
      </c>
      <c r="K6" s="3"/>
      <c r="L6" s="3">
        <v>0.5</v>
      </c>
      <c r="M6" s="3">
        <v>15000</v>
      </c>
      <c r="N6" s="3">
        <f>M6*L6</f>
        <v>7500</v>
      </c>
    </row>
    <row r="7" spans="3:14" x14ac:dyDescent="0.3">
      <c r="C7">
        <v>4</v>
      </c>
      <c r="D7" t="s">
        <v>8</v>
      </c>
      <c r="E7" t="s">
        <v>11</v>
      </c>
      <c r="F7" s="6">
        <v>10</v>
      </c>
      <c r="G7" s="10">
        <v>1</v>
      </c>
      <c r="H7" s="10">
        <v>15000</v>
      </c>
      <c r="I7" s="6">
        <f>H7*G7</f>
        <v>15000</v>
      </c>
      <c r="K7" s="3">
        <f>K5*0.5</f>
        <v>5</v>
      </c>
      <c r="L7" s="3">
        <v>0.5</v>
      </c>
      <c r="M7" s="3">
        <v>15000</v>
      </c>
      <c r="N7" s="3">
        <f>M7*L7</f>
        <v>7500</v>
      </c>
    </row>
    <row r="8" spans="3:14" x14ac:dyDescent="0.3">
      <c r="C8">
        <v>5</v>
      </c>
      <c r="D8" t="s">
        <v>0</v>
      </c>
      <c r="E8" t="s">
        <v>11</v>
      </c>
      <c r="F8" s="6">
        <f>F5*0.5</f>
        <v>10</v>
      </c>
      <c r="G8" s="10">
        <v>1</v>
      </c>
      <c r="H8" s="10">
        <v>15000</v>
      </c>
      <c r="I8" s="6">
        <f>H8*G8</f>
        <v>15000</v>
      </c>
      <c r="K8" s="3">
        <f>K5*0.5</f>
        <v>5</v>
      </c>
      <c r="L8" s="3">
        <v>0.5</v>
      </c>
      <c r="M8" s="3">
        <v>15000</v>
      </c>
      <c r="N8" s="3">
        <f>M8*L8</f>
        <v>7500</v>
      </c>
    </row>
    <row r="9" spans="3:14" x14ac:dyDescent="0.3">
      <c r="C9">
        <v>6</v>
      </c>
      <c r="D9" t="s">
        <v>1</v>
      </c>
      <c r="E9" t="s">
        <v>6</v>
      </c>
      <c r="F9" s="6">
        <v>20</v>
      </c>
      <c r="G9" s="10"/>
      <c r="H9" s="10">
        <v>2000</v>
      </c>
      <c r="I9" s="6">
        <f>H9*F9</f>
        <v>40000</v>
      </c>
      <c r="K9" s="3">
        <v>10</v>
      </c>
      <c r="L9" s="3"/>
      <c r="M9" s="3">
        <v>2000</v>
      </c>
      <c r="N9" s="3">
        <f>M9*K9</f>
        <v>20000</v>
      </c>
    </row>
    <row r="10" spans="3:14" x14ac:dyDescent="0.3">
      <c r="C10">
        <v>7</v>
      </c>
      <c r="D10" t="s">
        <v>2</v>
      </c>
      <c r="E10" t="s">
        <v>12</v>
      </c>
      <c r="F10" s="6"/>
      <c r="G10" s="10">
        <v>2</v>
      </c>
      <c r="H10" s="10">
        <v>15000</v>
      </c>
      <c r="I10" s="6">
        <f>H10*G10</f>
        <v>30000</v>
      </c>
      <c r="K10" s="3"/>
      <c r="L10" s="3">
        <v>1</v>
      </c>
      <c r="M10" s="3">
        <v>15000</v>
      </c>
      <c r="N10" s="3">
        <f>M10*L10</f>
        <v>15000</v>
      </c>
    </row>
    <row r="11" spans="3:14" x14ac:dyDescent="0.3">
      <c r="C11">
        <v>8</v>
      </c>
      <c r="D11" t="s">
        <v>3</v>
      </c>
      <c r="F11" s="6"/>
      <c r="G11" s="10">
        <v>2</v>
      </c>
      <c r="H11" s="10">
        <v>15000</v>
      </c>
      <c r="I11" s="6">
        <f>H11*G11</f>
        <v>30000</v>
      </c>
      <c r="K11" s="3"/>
      <c r="L11" s="3">
        <v>1</v>
      </c>
      <c r="M11" s="3">
        <v>15000</v>
      </c>
      <c r="N11" s="3">
        <f>M11*L11</f>
        <v>15000</v>
      </c>
    </row>
    <row r="12" spans="3:14" x14ac:dyDescent="0.3">
      <c r="C12">
        <v>9</v>
      </c>
      <c r="D12" t="s">
        <v>7</v>
      </c>
      <c r="F12" s="6"/>
      <c r="G12" s="10">
        <f>SUM(G4:G11)</f>
        <v>12</v>
      </c>
      <c r="H12" s="12">
        <v>0.25</v>
      </c>
      <c r="I12" s="6">
        <f>SUM(I4:I11)*H12</f>
        <v>47500</v>
      </c>
      <c r="K12" s="3"/>
      <c r="L12" s="3">
        <f>SUM(L4:L11)</f>
        <v>6.5</v>
      </c>
      <c r="M12" s="4">
        <v>0.25</v>
      </c>
      <c r="N12" s="3">
        <f>SUM(N4:N11)*M12</f>
        <v>25625</v>
      </c>
    </row>
    <row r="13" spans="3:14" x14ac:dyDescent="0.3">
      <c r="F13" s="6"/>
      <c r="G13" s="6"/>
      <c r="H13" s="6"/>
      <c r="I13" s="6"/>
      <c r="K13" s="3"/>
      <c r="L13" s="3"/>
      <c r="M13" s="3"/>
      <c r="N13" s="3"/>
    </row>
    <row r="14" spans="3:14" x14ac:dyDescent="0.3">
      <c r="F14" s="6"/>
      <c r="G14" s="13">
        <f>SUM(G4:G13)</f>
        <v>24</v>
      </c>
      <c r="H14" s="6"/>
      <c r="I14" s="8">
        <f>SUM(I4:I13)</f>
        <v>237500</v>
      </c>
      <c r="K14" s="3"/>
      <c r="L14" s="16">
        <f>SUM(L4:L13)</f>
        <v>13</v>
      </c>
      <c r="M14" s="3"/>
      <c r="N14" s="5">
        <f>SUM(N4:N13)</f>
        <v>128125</v>
      </c>
    </row>
    <row r="15" spans="3:14" x14ac:dyDescent="0.3">
      <c r="D15" s="1" t="s">
        <v>14</v>
      </c>
      <c r="F15" s="6"/>
      <c r="G15" s="6" t="s">
        <v>13</v>
      </c>
      <c r="H15" s="7">
        <v>0.06</v>
      </c>
      <c r="I15" s="8">
        <f>I14*H15+I14</f>
        <v>251750</v>
      </c>
      <c r="K15" s="3"/>
      <c r="L15" s="3"/>
      <c r="M15" s="4">
        <v>0.06</v>
      </c>
      <c r="N15" s="5">
        <f>N14*M15+N14</f>
        <v>135812.5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dimak</dc:creator>
  <cp:lastModifiedBy>dimak</cp:lastModifiedBy>
  <dcterms:created xsi:type="dcterms:W3CDTF">2018-12-07T08:13:55Z</dcterms:created>
  <dcterms:modified xsi:type="dcterms:W3CDTF">2018-12-07T19:24:04Z</dcterms:modified>
</cp:coreProperties>
</file>